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6" yWindow="65344" windowWidth="11580" windowHeight="6540" activeTab="0"/>
  </bookViews>
  <sheets>
    <sheet name="mon" sheetId="1" r:id="rId1"/>
    <sheet name="Hoja2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<sst xmlns="http://schemas.openxmlformats.org/spreadsheetml/2006/main" count="253" uniqueCount="163">
  <si>
    <t>BG</t>
  </si>
  <si>
    <t>BELGICA</t>
  </si>
  <si>
    <t>FR</t>
  </si>
  <si>
    <t>FRANCIA</t>
  </si>
  <si>
    <t>IT</t>
  </si>
  <si>
    <t>ITALIA</t>
  </si>
  <si>
    <t>RU</t>
  </si>
  <si>
    <t>REINO UNIDO</t>
  </si>
  <si>
    <t>G</t>
  </si>
  <si>
    <t>ALEMANIA</t>
  </si>
  <si>
    <t>CH</t>
  </si>
  <si>
    <t>SUIZA</t>
  </si>
  <si>
    <t xml:space="preserve"> </t>
  </si>
  <si>
    <t>DONES</t>
  </si>
  <si>
    <t>IRLANDA</t>
  </si>
  <si>
    <t>FINLANDIA</t>
  </si>
  <si>
    <t>CANADA</t>
  </si>
  <si>
    <t>NORUEGA</t>
  </si>
  <si>
    <t>JAPON</t>
  </si>
  <si>
    <t>AUSTRIA</t>
  </si>
  <si>
    <t>PAISES BAJOS</t>
  </si>
  <si>
    <t>SUECIA</t>
  </si>
  <si>
    <t>PORTUGAL</t>
  </si>
  <si>
    <t>AUSTRALIA</t>
  </si>
  <si>
    <t>TOTAL</t>
  </si>
  <si>
    <t>LIECHTENSTEIN</t>
  </si>
  <si>
    <t>NOM</t>
  </si>
  <si>
    <t>HOMENS</t>
  </si>
  <si>
    <t>RM</t>
  </si>
  <si>
    <t>RUMANIA</t>
  </si>
  <si>
    <t>BO</t>
  </si>
  <si>
    <t>BOLIVIA</t>
  </si>
  <si>
    <t>EC</t>
  </si>
  <si>
    <t>ECUADOR</t>
  </si>
  <si>
    <t>BU</t>
  </si>
  <si>
    <t>BULGARIA</t>
  </si>
  <si>
    <t>MA</t>
  </si>
  <si>
    <t>MARRUECOS</t>
  </si>
  <si>
    <t>CO</t>
  </si>
  <si>
    <t>LT</t>
  </si>
  <si>
    <t>LITUANIA</t>
  </si>
  <si>
    <t>AG</t>
  </si>
  <si>
    <t>AR</t>
  </si>
  <si>
    <t>ARGELIA</t>
  </si>
  <si>
    <t>CHINA</t>
  </si>
  <si>
    <t>PL</t>
  </si>
  <si>
    <t>POLONIA</t>
  </si>
  <si>
    <t>ARMENIA</t>
  </si>
  <si>
    <t>PK</t>
  </si>
  <si>
    <t>PAKISTAN</t>
  </si>
  <si>
    <t>UR</t>
  </si>
  <si>
    <t>URUGUAY</t>
  </si>
  <si>
    <t>CHILE</t>
  </si>
  <si>
    <t>UCRAINA</t>
  </si>
  <si>
    <t>SUDAFRICA</t>
  </si>
  <si>
    <t>BR</t>
  </si>
  <si>
    <t>BRASIL</t>
  </si>
  <si>
    <t>BOSNIA-HERCEGOVINA</t>
  </si>
  <si>
    <t>MOLDAVIA</t>
  </si>
  <si>
    <t>IN</t>
  </si>
  <si>
    <t>INDIA</t>
  </si>
  <si>
    <t>LETONIA</t>
  </si>
  <si>
    <t>CUBA</t>
  </si>
  <si>
    <t>MALI</t>
  </si>
  <si>
    <t>REP.CHECA</t>
  </si>
  <si>
    <t>ESLOVAQUIA</t>
  </si>
  <si>
    <t>GUINEA ECUATORIAL</t>
  </si>
  <si>
    <t>HONDURAS</t>
  </si>
  <si>
    <t>PANAMA</t>
  </si>
  <si>
    <t>RD</t>
  </si>
  <si>
    <t>PARAGUAY</t>
  </si>
  <si>
    <t>COLOMBIA</t>
  </si>
  <si>
    <t>UE</t>
  </si>
  <si>
    <t>DINAMARCA</t>
  </si>
  <si>
    <t>HUNGRIA</t>
  </si>
  <si>
    <t>BIELORUSIA</t>
  </si>
  <si>
    <t>COSTA DE MARFIL</t>
  </si>
  <si>
    <t xml:space="preserve">GUINEA  </t>
  </si>
  <si>
    <t>MAURITANIA</t>
  </si>
  <si>
    <t>NIGERIA</t>
  </si>
  <si>
    <t>FILIPINAS</t>
  </si>
  <si>
    <t>SENEGAL</t>
  </si>
  <si>
    <t xml:space="preserve">RUSIA </t>
  </si>
  <si>
    <t xml:space="preserve">VENEZUELA </t>
  </si>
  <si>
    <t xml:space="preserve">ARGENTINA </t>
  </si>
  <si>
    <t>ANDORRA</t>
  </si>
  <si>
    <t>LIBERIA</t>
  </si>
  <si>
    <t>%</t>
  </si>
  <si>
    <t>ESTRANGERS</t>
  </si>
  <si>
    <t>T O T A L</t>
  </si>
  <si>
    <t>ANGOLA</t>
  </si>
  <si>
    <t>CROACIA</t>
  </si>
  <si>
    <t>total %</t>
  </si>
  <si>
    <t>ESLOVENIA</t>
  </si>
  <si>
    <t>MEXICO</t>
  </si>
  <si>
    <t>SERBIA</t>
  </si>
  <si>
    <t>TAILANDIA</t>
  </si>
  <si>
    <t>TURQUIA</t>
  </si>
  <si>
    <t>ZIMBABWE</t>
  </si>
  <si>
    <t>GEORGIA</t>
  </si>
  <si>
    <t>GRECIA</t>
  </si>
  <si>
    <t>PERU</t>
  </si>
  <si>
    <t>HABITANTS PER NACIONALITAT</t>
  </si>
  <si>
    <t>PO</t>
  </si>
  <si>
    <t>PB</t>
  </si>
  <si>
    <t>IR</t>
  </si>
  <si>
    <t>AU</t>
  </si>
  <si>
    <t>RC</t>
  </si>
  <si>
    <t>HU</t>
  </si>
  <si>
    <t>FI</t>
  </si>
  <si>
    <t>SU</t>
  </si>
  <si>
    <t>DN</t>
  </si>
  <si>
    <t>GR</t>
  </si>
  <si>
    <t>EN</t>
  </si>
  <si>
    <t>EQ</t>
  </si>
  <si>
    <t>LE</t>
  </si>
  <si>
    <t>EU</t>
  </si>
  <si>
    <t>NO</t>
  </si>
  <si>
    <t>AN</t>
  </si>
  <si>
    <t>CA</t>
  </si>
  <si>
    <t>JP</t>
  </si>
  <si>
    <t>LI</t>
  </si>
  <si>
    <t>CN</t>
  </si>
  <si>
    <t>CL</t>
  </si>
  <si>
    <t>ML</t>
  </si>
  <si>
    <t>RS</t>
  </si>
  <si>
    <t>UC</t>
  </si>
  <si>
    <t>CU</t>
  </si>
  <si>
    <t>MO</t>
  </si>
  <si>
    <t>VZ</t>
  </si>
  <si>
    <t>SA</t>
  </si>
  <si>
    <t>SN</t>
  </si>
  <si>
    <t>CR</t>
  </si>
  <si>
    <t>BL</t>
  </si>
  <si>
    <t>GN</t>
  </si>
  <si>
    <t>BH</t>
  </si>
  <si>
    <t>GE</t>
  </si>
  <si>
    <t>PR</t>
  </si>
  <si>
    <t>CM</t>
  </si>
  <si>
    <t>NG</t>
  </si>
  <si>
    <t>HO</t>
  </si>
  <si>
    <t>SR</t>
  </si>
  <si>
    <t>FL</t>
  </si>
  <si>
    <t>LB</t>
  </si>
  <si>
    <t>MX</t>
  </si>
  <si>
    <t>PN</t>
  </si>
  <si>
    <t>TL</t>
  </si>
  <si>
    <t>NICARAGUA</t>
  </si>
  <si>
    <t>ARABIA SAUDI</t>
  </si>
  <si>
    <t>ESPAÑA</t>
  </si>
  <si>
    <t>ESTADOS UNIDOS</t>
  </si>
  <si>
    <t>KAZAKHSTAN</t>
  </si>
  <si>
    <t>LIBIA</t>
  </si>
  <si>
    <t>LUXEMBURGO</t>
  </si>
  <si>
    <t>TUNEZ</t>
  </si>
  <si>
    <t>GUATEMALA</t>
  </si>
  <si>
    <t>GAMBIA</t>
  </si>
  <si>
    <t>ISLANDIA</t>
  </si>
  <si>
    <t>MACEDONIA</t>
  </si>
  <si>
    <t>REPUBLICA DOMINICANA</t>
  </si>
  <si>
    <t>PADRÓ D'HABITANTS AJUNTAMENT D'OLIVA</t>
  </si>
  <si>
    <t>ESTONIA</t>
  </si>
  <si>
    <t>estrangers a 01/01/13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</si>
</sst>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.&quot;;\-#,##0\ &quot;Pta.&quot;"/>
    <numFmt numFmtId="165" formatCode="#,##0\ &quot;Pta.&quot;;[Red]\-#,##0\ &quot;Pta.&quot;"/>
    <numFmt numFmtId="166" formatCode="#,##0.00\ &quot;Pta.&quot;;\-#,##0.00\ &quot;Pta.&quot;"/>
    <numFmt numFmtId="167" formatCode="#,##0.00\ &quot;Pta.&quot;;[Red]\-#,##0.00\ &quot;Pta.&quot;"/>
    <numFmt numFmtId="168" formatCode="_-* #,##0\ &quot;Pta.&quot;_-;\-* #,##0\ &quot;Pta.&quot;_-;_-* &quot;-&quot;\ &quot;Pta.&quot;_-;_-@_-"/>
    <numFmt numFmtId="169" formatCode="_-* #,##0\ _P_t_a_._-;\-* #,##0\ _P_t_a_._-;_-* &quot;-&quot;\ _P_t_a_._-;_-@_-"/>
    <numFmt numFmtId="170" formatCode="_-* #,##0.00\ &quot;Pta.&quot;_-;\-* #,##0.00\ &quot;Pta.&quot;_-;_-* &quot;-&quot;??\ &quot;Pta.&quot;_-;_-@_-"/>
    <numFmt numFmtId="171" formatCode="_-* #,##0.00\ _P_t_a_._-;\-* #,##0.00\ _P_t_a_._-;_-* &quot;-&quot;??\ _P_t_a_.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d/mm/yy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27">
    <font>
      <sz val="10"/>
      <name val="Arial"/>
      <family val="0"/>
    </font>
    <font>
      <sz val="12"/>
      <name val="Comic Sans MS"/>
      <family val="4"/>
    </font>
    <font>
      <b/>
      <sz val="12"/>
      <name val="Comic Sans MS"/>
      <family val="4"/>
    </font>
    <font>
      <sz val="8"/>
      <name val="Arial"/>
      <family val="0"/>
    </font>
    <font>
      <sz val="11"/>
      <name val="Comic Sans MS"/>
      <family val="4"/>
    </font>
    <font>
      <b/>
      <sz val="11"/>
      <name val="Comic Sans MS"/>
      <family val="4"/>
    </font>
    <font>
      <sz val="11"/>
      <name val="Courier"/>
      <family val="3"/>
    </font>
    <font>
      <sz val="11"/>
      <color indexed="48"/>
      <name val="Comic Sans MS"/>
      <family val="4"/>
    </font>
    <font>
      <b/>
      <sz val="11"/>
      <color indexed="48"/>
      <name val="Comic Sans MS"/>
      <family val="4"/>
    </font>
    <font>
      <sz val="11"/>
      <color indexed="48"/>
      <name val="Courier"/>
      <family val="3"/>
    </font>
    <font>
      <sz val="11"/>
      <color indexed="52"/>
      <name val="Comic Sans MS"/>
      <family val="4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color indexed="8"/>
      <name val="Courier"/>
      <family val="3"/>
    </font>
    <font>
      <sz val="14"/>
      <name val="Comic Sans MS"/>
      <family val="4"/>
    </font>
    <font>
      <b/>
      <sz val="14"/>
      <name val="Comic Sans MS"/>
      <family val="4"/>
    </font>
    <font>
      <sz val="14"/>
      <name val="Courier"/>
      <family val="3"/>
    </font>
    <font>
      <b/>
      <sz val="13"/>
      <name val="Comic Sans MS"/>
      <family val="4"/>
    </font>
    <font>
      <sz val="13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Comic Sans MS"/>
      <family val="4"/>
    </font>
    <font>
      <b/>
      <sz val="11"/>
      <color indexed="10"/>
      <name val="Comic Sans MS"/>
      <family val="4"/>
    </font>
    <font>
      <sz val="11"/>
      <color indexed="10"/>
      <name val="Courier"/>
      <family val="3"/>
    </font>
    <font>
      <sz val="11"/>
      <color indexed="9"/>
      <name val="Comic Sans MS"/>
      <family val="4"/>
    </font>
    <font>
      <sz val="14"/>
      <color indexed="9"/>
      <name val="Comic Sans MS"/>
      <family val="4"/>
    </font>
    <font>
      <sz val="12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4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88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4" fillId="0" borderId="0" xfId="0" applyNumberFormat="1" applyFont="1" applyAlignment="1">
      <alignment/>
    </xf>
    <xf numFmtId="18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4" fontId="17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2" fontId="1" fillId="0" borderId="0" xfId="0" applyNumberFormat="1" applyFont="1" applyAlignment="1">
      <alignment/>
    </xf>
    <xf numFmtId="0" fontId="2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zoomScale="60" zoomScaleNormal="60" workbookViewId="0" topLeftCell="A76">
      <selection activeCell="H3" sqref="H3"/>
    </sheetView>
  </sheetViews>
  <sheetFormatPr defaultColWidth="11.421875" defaultRowHeight="15" customHeight="1"/>
  <cols>
    <col min="1" max="1" width="3.140625" style="39" customWidth="1"/>
    <col min="2" max="2" width="2.28125" style="4" customWidth="1"/>
    <col min="3" max="3" width="4.28125" style="4" customWidth="1"/>
    <col min="4" max="4" width="4.8515625" style="4" customWidth="1"/>
    <col min="5" max="5" width="31.7109375" style="5" customWidth="1"/>
    <col min="6" max="6" width="9.7109375" style="4" customWidth="1"/>
    <col min="7" max="7" width="9.421875" style="4" bestFit="1" customWidth="1"/>
    <col min="8" max="8" width="15.421875" style="5" customWidth="1"/>
    <col min="9" max="9" width="4.8515625" style="8" customWidth="1"/>
    <col min="10" max="10" width="8.00390625" style="4" customWidth="1"/>
    <col min="11" max="11" width="5.7109375" style="6" customWidth="1"/>
    <col min="12" max="12" width="6.8515625" style="4" customWidth="1"/>
    <col min="13" max="16384" width="11.421875" style="4" customWidth="1"/>
  </cols>
  <sheetData>
    <row r="1" spans="1:10" ht="15" customHeight="1">
      <c r="A1" s="39">
        <v>1</v>
      </c>
      <c r="C1" s="4" t="s">
        <v>12</v>
      </c>
      <c r="E1" s="5" t="s">
        <v>26</v>
      </c>
      <c r="F1" s="6" t="s">
        <v>27</v>
      </c>
      <c r="G1" s="6" t="s">
        <v>13</v>
      </c>
      <c r="H1" s="7" t="s">
        <v>24</v>
      </c>
      <c r="J1" s="6" t="s">
        <v>92</v>
      </c>
    </row>
    <row r="2" spans="1:8" ht="15" customHeight="1">
      <c r="A2" s="39">
        <v>1</v>
      </c>
      <c r="E2" s="5" t="s">
        <v>102</v>
      </c>
      <c r="H2" s="9">
        <v>41640</v>
      </c>
    </row>
    <row r="3" spans="1:8" ht="15" customHeight="1">
      <c r="A3" s="39">
        <v>1</v>
      </c>
      <c r="F3" s="6"/>
      <c r="G3" s="6"/>
      <c r="H3" s="7"/>
    </row>
    <row r="4" spans="1:11" s="34" customFormat="1" ht="15" customHeight="1">
      <c r="A4" s="39">
        <v>2</v>
      </c>
      <c r="C4" s="34">
        <v>128</v>
      </c>
      <c r="D4" s="34" t="s">
        <v>28</v>
      </c>
      <c r="E4" s="35" t="s">
        <v>29</v>
      </c>
      <c r="F4" s="34">
        <v>949</v>
      </c>
      <c r="G4" s="34">
        <v>858</v>
      </c>
      <c r="H4" s="35">
        <f aca="true" t="shared" si="0" ref="H4:H28">(F4+G4)</f>
        <v>1807</v>
      </c>
      <c r="I4" s="36" t="s">
        <v>72</v>
      </c>
      <c r="J4" s="37">
        <f>H4/H98*100</f>
        <v>6.718221362977284</v>
      </c>
      <c r="K4" s="38"/>
    </row>
    <row r="5" spans="1:11" s="34" customFormat="1" ht="15" customHeight="1">
      <c r="A5" s="39">
        <v>2</v>
      </c>
      <c r="C5" s="34">
        <v>125</v>
      </c>
      <c r="D5" s="34" t="s">
        <v>6</v>
      </c>
      <c r="E5" s="35" t="s">
        <v>7</v>
      </c>
      <c r="F5" s="34">
        <v>413</v>
      </c>
      <c r="G5" s="34">
        <v>432</v>
      </c>
      <c r="H5" s="35">
        <f t="shared" si="0"/>
        <v>845</v>
      </c>
      <c r="I5" s="36" t="s">
        <v>72</v>
      </c>
      <c r="J5" s="37">
        <f>H5/H98*100</f>
        <v>3.141614306428226</v>
      </c>
      <c r="K5" s="38"/>
    </row>
    <row r="6" spans="1:11" s="34" customFormat="1" ht="15" customHeight="1">
      <c r="A6" s="39">
        <v>2</v>
      </c>
      <c r="C6" s="34">
        <v>104</v>
      </c>
      <c r="D6" s="34" t="s">
        <v>34</v>
      </c>
      <c r="E6" s="35" t="s">
        <v>35</v>
      </c>
      <c r="F6" s="34">
        <v>308</v>
      </c>
      <c r="G6" s="34">
        <v>213</v>
      </c>
      <c r="H6" s="35">
        <f t="shared" si="0"/>
        <v>521</v>
      </c>
      <c r="I6" s="36" t="s">
        <v>72</v>
      </c>
      <c r="J6" s="37">
        <f>H6/H98*100</f>
        <v>1.9370189984013086</v>
      </c>
      <c r="K6" s="38"/>
    </row>
    <row r="7" spans="1:11" s="34" customFormat="1" ht="15" customHeight="1">
      <c r="A7" s="39">
        <v>2</v>
      </c>
      <c r="C7" s="34">
        <v>142</v>
      </c>
      <c r="D7" s="34" t="s">
        <v>39</v>
      </c>
      <c r="E7" s="35" t="s">
        <v>40</v>
      </c>
      <c r="F7" s="34">
        <v>142</v>
      </c>
      <c r="G7" s="34">
        <v>124</v>
      </c>
      <c r="H7" s="35">
        <f t="shared" si="0"/>
        <v>266</v>
      </c>
      <c r="I7" s="36" t="s">
        <v>72</v>
      </c>
      <c r="J7" s="37">
        <f>H7/H98*100</f>
        <v>0.9889578763430866</v>
      </c>
      <c r="K7" s="38"/>
    </row>
    <row r="8" spans="1:11" s="34" customFormat="1" ht="15" customHeight="1">
      <c r="A8" s="39">
        <v>2</v>
      </c>
      <c r="C8" s="34">
        <v>110</v>
      </c>
      <c r="D8" s="34" t="s">
        <v>2</v>
      </c>
      <c r="E8" s="35" t="s">
        <v>3</v>
      </c>
      <c r="F8" s="34">
        <v>120</v>
      </c>
      <c r="G8" s="34">
        <v>120</v>
      </c>
      <c r="H8" s="35">
        <f t="shared" si="0"/>
        <v>240</v>
      </c>
      <c r="I8" s="36" t="s">
        <v>72</v>
      </c>
      <c r="J8" s="37">
        <f>H8/H98*100</f>
        <v>0.8922928207606796</v>
      </c>
      <c r="K8" s="38"/>
    </row>
    <row r="9" spans="1:11" s="34" customFormat="1" ht="15" customHeight="1">
      <c r="A9" s="39">
        <v>2</v>
      </c>
      <c r="C9" s="34">
        <v>126</v>
      </c>
      <c r="D9" s="34" t="s">
        <v>8</v>
      </c>
      <c r="E9" s="35" t="s">
        <v>9</v>
      </c>
      <c r="F9" s="34">
        <v>111</v>
      </c>
      <c r="G9" s="34">
        <v>105</v>
      </c>
      <c r="H9" s="35">
        <f t="shared" si="0"/>
        <v>216</v>
      </c>
      <c r="I9" s="36" t="s">
        <v>72</v>
      </c>
      <c r="J9" s="37">
        <f>H9/H98*100</f>
        <v>0.8030635386846117</v>
      </c>
      <c r="K9" s="38"/>
    </row>
    <row r="10" spans="1:11" s="14" customFormat="1" ht="15" customHeight="1">
      <c r="A10" s="39">
        <v>2</v>
      </c>
      <c r="C10" s="14">
        <v>115</v>
      </c>
      <c r="D10" s="14" t="s">
        <v>4</v>
      </c>
      <c r="E10" s="15" t="s">
        <v>5</v>
      </c>
      <c r="F10" s="14">
        <v>46</v>
      </c>
      <c r="G10" s="14">
        <v>23</v>
      </c>
      <c r="H10" s="15">
        <f t="shared" si="0"/>
        <v>69</v>
      </c>
      <c r="I10" s="16" t="s">
        <v>72</v>
      </c>
      <c r="K10" s="18"/>
    </row>
    <row r="11" spans="1:11" s="19" customFormat="1" ht="15" customHeight="1">
      <c r="A11" s="39">
        <v>2</v>
      </c>
      <c r="B11" s="14"/>
      <c r="C11" s="14">
        <v>122</v>
      </c>
      <c r="D11" s="14" t="s">
        <v>45</v>
      </c>
      <c r="E11" s="15" t="s">
        <v>46</v>
      </c>
      <c r="F11" s="14">
        <v>32</v>
      </c>
      <c r="G11" s="14">
        <v>31</v>
      </c>
      <c r="H11" s="15">
        <f t="shared" si="0"/>
        <v>63</v>
      </c>
      <c r="I11" s="16" t="s">
        <v>72</v>
      </c>
      <c r="J11" s="17"/>
      <c r="K11" s="20"/>
    </row>
    <row r="12" spans="1:11" s="14" customFormat="1" ht="15" customHeight="1">
      <c r="A12" s="39">
        <v>2</v>
      </c>
      <c r="C12" s="14">
        <v>103</v>
      </c>
      <c r="D12" s="14" t="s">
        <v>0</v>
      </c>
      <c r="E12" s="15" t="s">
        <v>1</v>
      </c>
      <c r="F12" s="14">
        <v>23</v>
      </c>
      <c r="G12" s="14">
        <v>31</v>
      </c>
      <c r="H12" s="15">
        <f t="shared" si="0"/>
        <v>54</v>
      </c>
      <c r="I12" s="16" t="s">
        <v>72</v>
      </c>
      <c r="K12" s="18"/>
    </row>
    <row r="13" spans="1:11" s="14" customFormat="1" ht="15" customHeight="1">
      <c r="A13" s="39">
        <v>2</v>
      </c>
      <c r="C13" s="14">
        <v>123</v>
      </c>
      <c r="D13" s="14" t="s">
        <v>103</v>
      </c>
      <c r="E13" s="15" t="s">
        <v>22</v>
      </c>
      <c r="F13" s="14">
        <v>26</v>
      </c>
      <c r="G13" s="14">
        <v>20</v>
      </c>
      <c r="H13" s="15">
        <f t="shared" si="0"/>
        <v>46</v>
      </c>
      <c r="I13" s="16" t="s">
        <v>72</v>
      </c>
      <c r="K13" s="18"/>
    </row>
    <row r="14" spans="1:11" s="14" customFormat="1" ht="15" customHeight="1">
      <c r="A14" s="39">
        <v>2</v>
      </c>
      <c r="C14" s="14">
        <v>121</v>
      </c>
      <c r="D14" s="14" t="s">
        <v>104</v>
      </c>
      <c r="E14" s="15" t="s">
        <v>20</v>
      </c>
      <c r="F14" s="14">
        <v>19</v>
      </c>
      <c r="G14" s="14">
        <v>18</v>
      </c>
      <c r="H14" s="15">
        <f t="shared" si="0"/>
        <v>37</v>
      </c>
      <c r="I14" s="16" t="s">
        <v>72</v>
      </c>
      <c r="K14" s="18"/>
    </row>
    <row r="15" spans="1:11" s="14" customFormat="1" ht="15" customHeight="1">
      <c r="A15" s="39">
        <v>2</v>
      </c>
      <c r="C15" s="14">
        <v>112</v>
      </c>
      <c r="D15" s="14" t="s">
        <v>108</v>
      </c>
      <c r="E15" s="15" t="s">
        <v>74</v>
      </c>
      <c r="F15" s="14">
        <v>18</v>
      </c>
      <c r="G15" s="14">
        <v>14</v>
      </c>
      <c r="H15" s="15">
        <f t="shared" si="0"/>
        <v>32</v>
      </c>
      <c r="I15" s="16" t="s">
        <v>72</v>
      </c>
      <c r="K15" s="18"/>
    </row>
    <row r="16" spans="1:11" s="21" customFormat="1" ht="15" customHeight="1">
      <c r="A16" s="39">
        <v>2</v>
      </c>
      <c r="C16" s="21">
        <v>113</v>
      </c>
      <c r="D16" s="21" t="s">
        <v>105</v>
      </c>
      <c r="E16" s="22" t="s">
        <v>14</v>
      </c>
      <c r="F16" s="21">
        <v>8</v>
      </c>
      <c r="G16" s="21">
        <v>9</v>
      </c>
      <c r="H16" s="22">
        <f t="shared" si="0"/>
        <v>17</v>
      </c>
      <c r="I16" s="23" t="s">
        <v>72</v>
      </c>
      <c r="K16" s="24"/>
    </row>
    <row r="17" spans="1:11" s="21" customFormat="1" ht="15" customHeight="1">
      <c r="A17" s="39">
        <v>2</v>
      </c>
      <c r="C17" s="21">
        <v>144</v>
      </c>
      <c r="D17" s="21" t="s">
        <v>114</v>
      </c>
      <c r="E17" s="22" t="s">
        <v>65</v>
      </c>
      <c r="F17" s="21">
        <v>6</v>
      </c>
      <c r="G17" s="21">
        <v>9</v>
      </c>
      <c r="H17" s="22">
        <f t="shared" si="0"/>
        <v>15</v>
      </c>
      <c r="I17" s="23" t="s">
        <v>72</v>
      </c>
      <c r="K17" s="24"/>
    </row>
    <row r="18" spans="1:9" ht="15" customHeight="1">
      <c r="A18" s="39">
        <v>2</v>
      </c>
      <c r="C18" s="4">
        <v>143</v>
      </c>
      <c r="D18" s="4" t="s">
        <v>107</v>
      </c>
      <c r="E18" s="5" t="s">
        <v>64</v>
      </c>
      <c r="F18" s="4">
        <v>3</v>
      </c>
      <c r="G18" s="4">
        <v>8</v>
      </c>
      <c r="H18" s="5">
        <f t="shared" si="0"/>
        <v>11</v>
      </c>
      <c r="I18" s="8" t="s">
        <v>72</v>
      </c>
    </row>
    <row r="19" spans="1:9" ht="15" customHeight="1">
      <c r="A19" s="39">
        <v>2</v>
      </c>
      <c r="C19" s="4">
        <v>136</v>
      </c>
      <c r="D19" s="4" t="s">
        <v>115</v>
      </c>
      <c r="E19" s="5" t="s">
        <v>61</v>
      </c>
      <c r="F19" s="4">
        <v>7</v>
      </c>
      <c r="G19" s="4">
        <v>2</v>
      </c>
      <c r="H19" s="5">
        <f t="shared" si="0"/>
        <v>9</v>
      </c>
      <c r="I19" s="8" t="s">
        <v>72</v>
      </c>
    </row>
    <row r="20" spans="1:9" ht="15" customHeight="1">
      <c r="A20" s="39">
        <v>2</v>
      </c>
      <c r="C20" s="4">
        <v>102</v>
      </c>
      <c r="D20" s="4" t="s">
        <v>106</v>
      </c>
      <c r="E20" s="5" t="s">
        <v>19</v>
      </c>
      <c r="F20" s="4">
        <v>3</v>
      </c>
      <c r="G20" s="4">
        <v>5</v>
      </c>
      <c r="H20" s="5">
        <f t="shared" si="0"/>
        <v>8</v>
      </c>
      <c r="I20" s="8" t="s">
        <v>72</v>
      </c>
    </row>
    <row r="21" spans="1:9" ht="15" customHeight="1">
      <c r="A21" s="39">
        <v>2</v>
      </c>
      <c r="C21" s="4">
        <v>107</v>
      </c>
      <c r="D21" s="4" t="s">
        <v>111</v>
      </c>
      <c r="E21" s="5" t="s">
        <v>73</v>
      </c>
      <c r="F21" s="4">
        <v>2</v>
      </c>
      <c r="G21" s="4">
        <v>1</v>
      </c>
      <c r="H21" s="5">
        <f t="shared" si="0"/>
        <v>3</v>
      </c>
      <c r="I21" s="8" t="s">
        <v>72</v>
      </c>
    </row>
    <row r="22" spans="1:9" ht="15" customHeight="1">
      <c r="A22" s="39">
        <v>2</v>
      </c>
      <c r="C22" s="4">
        <v>109</v>
      </c>
      <c r="D22" s="4" t="s">
        <v>109</v>
      </c>
      <c r="E22" s="5" t="s">
        <v>15</v>
      </c>
      <c r="G22" s="4">
        <v>3</v>
      </c>
      <c r="H22" s="5">
        <f t="shared" si="0"/>
        <v>3</v>
      </c>
      <c r="I22" s="8" t="s">
        <v>72</v>
      </c>
    </row>
    <row r="23" spans="1:9" ht="15" customHeight="1">
      <c r="A23" s="39">
        <v>2</v>
      </c>
      <c r="C23" s="4">
        <v>131</v>
      </c>
      <c r="D23" s="4" t="s">
        <v>110</v>
      </c>
      <c r="E23" s="5" t="s">
        <v>21</v>
      </c>
      <c r="F23" s="4">
        <v>1</v>
      </c>
      <c r="G23" s="4">
        <v>2</v>
      </c>
      <c r="H23" s="5">
        <f t="shared" si="0"/>
        <v>3</v>
      </c>
      <c r="I23" s="8" t="s">
        <v>72</v>
      </c>
    </row>
    <row r="24" spans="1:9" ht="15" customHeight="1">
      <c r="A24" s="39">
        <v>2</v>
      </c>
      <c r="C24" s="4">
        <v>147</v>
      </c>
      <c r="D24" s="4" t="s">
        <v>113</v>
      </c>
      <c r="E24" s="5" t="s">
        <v>93</v>
      </c>
      <c r="F24" s="4">
        <v>1</v>
      </c>
      <c r="G24" s="4">
        <v>1</v>
      </c>
      <c r="H24" s="5">
        <f t="shared" si="0"/>
        <v>2</v>
      </c>
      <c r="I24" s="8" t="s">
        <v>72</v>
      </c>
    </row>
    <row r="25" spans="1:9" ht="15" customHeight="1">
      <c r="A25" s="39">
        <v>2</v>
      </c>
      <c r="C25" s="4">
        <v>141</v>
      </c>
      <c r="E25" s="5" t="s">
        <v>161</v>
      </c>
      <c r="F25" s="4">
        <v>1</v>
      </c>
      <c r="H25" s="5">
        <f t="shared" si="0"/>
        <v>1</v>
      </c>
      <c r="I25" s="8" t="s">
        <v>72</v>
      </c>
    </row>
    <row r="26" spans="1:20" ht="15" customHeight="1">
      <c r="A26" s="39">
        <v>2</v>
      </c>
      <c r="C26" s="4">
        <v>111</v>
      </c>
      <c r="D26" s="4" t="s">
        <v>112</v>
      </c>
      <c r="E26" s="5" t="s">
        <v>100</v>
      </c>
      <c r="G26" s="4">
        <v>1</v>
      </c>
      <c r="H26" s="5">
        <f t="shared" si="0"/>
        <v>1</v>
      </c>
      <c r="I26" s="8" t="s">
        <v>72</v>
      </c>
      <c r="T26" s="39"/>
    </row>
    <row r="27" spans="1:9" ht="15" customHeight="1">
      <c r="A27" s="39">
        <v>2</v>
      </c>
      <c r="C27" s="4">
        <v>114</v>
      </c>
      <c r="E27" s="5" t="s">
        <v>157</v>
      </c>
      <c r="H27" s="5">
        <f t="shared" si="0"/>
        <v>0</v>
      </c>
      <c r="I27" s="8" t="s">
        <v>72</v>
      </c>
    </row>
    <row r="28" spans="1:9" ht="15" customHeight="1">
      <c r="A28" s="39">
        <v>2</v>
      </c>
      <c r="C28" s="4">
        <v>117</v>
      </c>
      <c r="E28" s="5" t="s">
        <v>153</v>
      </c>
      <c r="H28" s="5">
        <f t="shared" si="0"/>
        <v>0</v>
      </c>
      <c r="I28" s="8" t="s">
        <v>72</v>
      </c>
    </row>
    <row r="29" spans="1:11" ht="15" customHeight="1">
      <c r="A29" s="39">
        <v>3</v>
      </c>
      <c r="H29" s="5">
        <f>SUM(H4:H28)</f>
        <v>4269</v>
      </c>
      <c r="J29" s="10">
        <f>H29/H98*100</f>
        <v>15.87165854928059</v>
      </c>
      <c r="K29" s="6" t="s">
        <v>87</v>
      </c>
    </row>
    <row r="30" spans="1:10" ht="15" customHeight="1">
      <c r="A30" s="39">
        <v>4</v>
      </c>
      <c r="J30" s="10"/>
    </row>
    <row r="31" spans="1:11" s="14" customFormat="1" ht="15" customHeight="1">
      <c r="A31" s="39">
        <v>5</v>
      </c>
      <c r="C31" s="14">
        <v>132</v>
      </c>
      <c r="D31" s="14" t="s">
        <v>10</v>
      </c>
      <c r="E31" s="15" t="s">
        <v>11</v>
      </c>
      <c r="F31" s="14">
        <v>15</v>
      </c>
      <c r="G31" s="14">
        <v>15</v>
      </c>
      <c r="H31" s="15">
        <f aca="true" t="shared" si="1" ref="H31:H38">(F31+G31)</f>
        <v>30</v>
      </c>
      <c r="I31" s="16" t="s">
        <v>28</v>
      </c>
      <c r="K31" s="18"/>
    </row>
    <row r="32" spans="1:9" ht="15" customHeight="1">
      <c r="A32" s="39">
        <v>5</v>
      </c>
      <c r="C32" s="4">
        <v>302</v>
      </c>
      <c r="D32" s="4" t="s">
        <v>116</v>
      </c>
      <c r="E32" s="5" t="s">
        <v>150</v>
      </c>
      <c r="F32" s="4">
        <v>3</v>
      </c>
      <c r="G32" s="4">
        <v>6</v>
      </c>
      <c r="H32" s="5">
        <f t="shared" si="1"/>
        <v>9</v>
      </c>
      <c r="I32" s="8" t="s">
        <v>28</v>
      </c>
    </row>
    <row r="33" spans="1:9" ht="15" customHeight="1">
      <c r="A33" s="39">
        <v>5</v>
      </c>
      <c r="C33" s="4">
        <v>501</v>
      </c>
      <c r="E33" s="5" t="s">
        <v>23</v>
      </c>
      <c r="F33" s="4">
        <v>5</v>
      </c>
      <c r="G33" s="4">
        <v>3</v>
      </c>
      <c r="H33" s="5">
        <f t="shared" si="1"/>
        <v>8</v>
      </c>
      <c r="I33" s="8" t="s">
        <v>28</v>
      </c>
    </row>
    <row r="34" spans="1:9" ht="15" customHeight="1">
      <c r="A34" s="39">
        <v>5</v>
      </c>
      <c r="C34" s="4">
        <v>301</v>
      </c>
      <c r="D34" s="4" t="s">
        <v>119</v>
      </c>
      <c r="E34" s="5" t="s">
        <v>16</v>
      </c>
      <c r="F34" s="4">
        <v>1</v>
      </c>
      <c r="G34" s="4">
        <v>4</v>
      </c>
      <c r="H34" s="5">
        <f t="shared" si="1"/>
        <v>5</v>
      </c>
      <c r="I34" s="8" t="s">
        <v>28</v>
      </c>
    </row>
    <row r="35" spans="1:9" ht="15" customHeight="1">
      <c r="A35" s="39">
        <v>5</v>
      </c>
      <c r="C35" s="4">
        <v>120</v>
      </c>
      <c r="D35" s="4" t="s">
        <v>117</v>
      </c>
      <c r="E35" s="5" t="s">
        <v>17</v>
      </c>
      <c r="F35" s="4">
        <v>2</v>
      </c>
      <c r="G35" s="4">
        <v>2</v>
      </c>
      <c r="H35" s="5">
        <f t="shared" si="1"/>
        <v>4</v>
      </c>
      <c r="I35" s="8" t="s">
        <v>28</v>
      </c>
    </row>
    <row r="36" spans="1:9" ht="15" customHeight="1">
      <c r="A36" s="39">
        <v>5</v>
      </c>
      <c r="C36" s="4">
        <v>415</v>
      </c>
      <c r="D36" s="4" t="s">
        <v>120</v>
      </c>
      <c r="E36" s="5" t="s">
        <v>18</v>
      </c>
      <c r="G36" s="4">
        <v>2</v>
      </c>
      <c r="H36" s="5">
        <f t="shared" si="1"/>
        <v>2</v>
      </c>
      <c r="I36" s="8" t="s">
        <v>28</v>
      </c>
    </row>
    <row r="37" spans="1:11" ht="15" customHeight="1">
      <c r="A37" s="39">
        <v>5</v>
      </c>
      <c r="C37" s="4">
        <v>124</v>
      </c>
      <c r="D37" s="4" t="s">
        <v>118</v>
      </c>
      <c r="E37" s="5" t="s">
        <v>85</v>
      </c>
      <c r="H37" s="5">
        <f t="shared" si="1"/>
        <v>0</v>
      </c>
      <c r="I37" s="8" t="s">
        <v>28</v>
      </c>
      <c r="J37" s="11"/>
      <c r="K37" s="12"/>
    </row>
    <row r="38" spans="1:9" ht="15" customHeight="1">
      <c r="A38" s="39">
        <v>5</v>
      </c>
      <c r="C38" s="4">
        <v>116</v>
      </c>
      <c r="D38" s="4" t="s">
        <v>121</v>
      </c>
      <c r="E38" s="5" t="s">
        <v>25</v>
      </c>
      <c r="H38" s="5">
        <f t="shared" si="1"/>
        <v>0</v>
      </c>
      <c r="I38" s="8" t="s">
        <v>28</v>
      </c>
    </row>
    <row r="39" spans="1:11" ht="15" customHeight="1">
      <c r="A39" s="39">
        <v>6</v>
      </c>
      <c r="H39" s="5">
        <f>SUM(H31:H38)</f>
        <v>58</v>
      </c>
      <c r="J39" s="10">
        <f>H39/H98*100</f>
        <v>0.2156374316838309</v>
      </c>
      <c r="K39" s="6" t="s">
        <v>87</v>
      </c>
    </row>
    <row r="40" spans="1:10" ht="15" customHeight="1">
      <c r="A40" s="39">
        <v>7</v>
      </c>
      <c r="J40" s="10"/>
    </row>
    <row r="41" spans="1:11" s="34" customFormat="1" ht="15" customHeight="1">
      <c r="A41" s="39">
        <v>8</v>
      </c>
      <c r="C41" s="34">
        <v>228</v>
      </c>
      <c r="D41" s="34" t="s">
        <v>36</v>
      </c>
      <c r="E41" s="35" t="s">
        <v>37</v>
      </c>
      <c r="F41" s="34">
        <v>329</v>
      </c>
      <c r="G41" s="34">
        <v>211</v>
      </c>
      <c r="H41" s="35">
        <f aca="true" t="shared" si="2" ref="H41:H72">(F41+G41)</f>
        <v>540</v>
      </c>
      <c r="I41" s="36" t="s">
        <v>125</v>
      </c>
      <c r="J41" s="37">
        <f>H41/H98*100</f>
        <v>2.007658846711529</v>
      </c>
      <c r="K41" s="38"/>
    </row>
    <row r="42" spans="1:11" s="34" customFormat="1" ht="15" customHeight="1">
      <c r="A42" s="39">
        <v>8</v>
      </c>
      <c r="C42" s="34">
        <v>341</v>
      </c>
      <c r="D42" s="34" t="s">
        <v>30</v>
      </c>
      <c r="E42" s="35" t="s">
        <v>31</v>
      </c>
      <c r="F42" s="34">
        <v>167</v>
      </c>
      <c r="G42" s="34">
        <v>176</v>
      </c>
      <c r="H42" s="35">
        <f t="shared" si="2"/>
        <v>343</v>
      </c>
      <c r="I42" s="36" t="s">
        <v>125</v>
      </c>
      <c r="J42" s="37">
        <f>H42/H98*100</f>
        <v>1.275235156337138</v>
      </c>
      <c r="K42" s="38"/>
    </row>
    <row r="43" spans="1:11" s="34" customFormat="1" ht="15" customHeight="1">
      <c r="A43" s="39">
        <v>8</v>
      </c>
      <c r="C43" s="34">
        <v>345</v>
      </c>
      <c r="D43" s="34" t="s">
        <v>32</v>
      </c>
      <c r="E43" s="35" t="s">
        <v>33</v>
      </c>
      <c r="F43" s="34">
        <v>73</v>
      </c>
      <c r="G43" s="34">
        <v>65</v>
      </c>
      <c r="H43" s="35">
        <f t="shared" si="2"/>
        <v>138</v>
      </c>
      <c r="I43" s="36" t="s">
        <v>125</v>
      </c>
      <c r="J43" s="37">
        <f>H43/H98*100</f>
        <v>0.5130683719373909</v>
      </c>
      <c r="K43" s="38"/>
    </row>
    <row r="44" spans="1:11" s="14" customFormat="1" ht="15" customHeight="1">
      <c r="A44" s="39">
        <v>8</v>
      </c>
      <c r="C44" s="14">
        <v>203</v>
      </c>
      <c r="D44" s="14" t="s">
        <v>42</v>
      </c>
      <c r="E44" s="15" t="s">
        <v>43</v>
      </c>
      <c r="F44" s="14">
        <v>69</v>
      </c>
      <c r="G44" s="14">
        <v>27</v>
      </c>
      <c r="H44" s="15">
        <f t="shared" si="2"/>
        <v>96</v>
      </c>
      <c r="I44" s="16" t="s">
        <v>125</v>
      </c>
      <c r="J44" s="17"/>
      <c r="K44" s="18"/>
    </row>
    <row r="45" spans="1:11" s="14" customFormat="1" ht="15" customHeight="1">
      <c r="A45" s="39">
        <v>8</v>
      </c>
      <c r="C45" s="14">
        <v>426</v>
      </c>
      <c r="D45" s="14" t="s">
        <v>48</v>
      </c>
      <c r="E45" s="15" t="s">
        <v>49</v>
      </c>
      <c r="F45" s="14">
        <v>69</v>
      </c>
      <c r="G45" s="14">
        <v>24</v>
      </c>
      <c r="H45" s="15">
        <f t="shared" si="2"/>
        <v>93</v>
      </c>
      <c r="I45" s="16" t="s">
        <v>125</v>
      </c>
      <c r="J45" s="17"/>
      <c r="K45" s="18"/>
    </row>
    <row r="46" spans="1:11" s="14" customFormat="1" ht="15" customHeight="1">
      <c r="A46" s="39">
        <v>8</v>
      </c>
      <c r="C46" s="14">
        <v>407</v>
      </c>
      <c r="D46" s="14" t="s">
        <v>122</v>
      </c>
      <c r="E46" s="15" t="s">
        <v>44</v>
      </c>
      <c r="F46" s="14">
        <v>25</v>
      </c>
      <c r="G46" s="14">
        <v>26</v>
      </c>
      <c r="H46" s="15">
        <f t="shared" si="2"/>
        <v>51</v>
      </c>
      <c r="I46" s="16" t="s">
        <v>125</v>
      </c>
      <c r="K46" s="18"/>
    </row>
    <row r="47" spans="1:11" s="14" customFormat="1" ht="15" customHeight="1">
      <c r="A47" s="39">
        <v>8</v>
      </c>
      <c r="C47" s="14">
        <v>227</v>
      </c>
      <c r="D47" s="14" t="s">
        <v>124</v>
      </c>
      <c r="E47" s="15" t="s">
        <v>63</v>
      </c>
      <c r="F47" s="14">
        <v>36</v>
      </c>
      <c r="G47" s="14">
        <v>13</v>
      </c>
      <c r="H47" s="15">
        <f t="shared" si="2"/>
        <v>49</v>
      </c>
      <c r="I47" s="16" t="s">
        <v>125</v>
      </c>
      <c r="K47" s="18"/>
    </row>
    <row r="48" spans="1:11" s="14" customFormat="1" ht="15" customHeight="1">
      <c r="A48" s="39">
        <v>8</v>
      </c>
      <c r="C48" s="14">
        <v>340</v>
      </c>
      <c r="D48" s="14" t="s">
        <v>41</v>
      </c>
      <c r="E48" s="15" t="s">
        <v>84</v>
      </c>
      <c r="F48" s="14">
        <v>24</v>
      </c>
      <c r="G48" s="14">
        <v>18</v>
      </c>
      <c r="H48" s="15">
        <f t="shared" si="2"/>
        <v>42</v>
      </c>
      <c r="I48" s="16" t="s">
        <v>125</v>
      </c>
      <c r="K48" s="18"/>
    </row>
    <row r="49" spans="1:11" s="14" customFormat="1" ht="15" customHeight="1">
      <c r="A49" s="39">
        <v>8</v>
      </c>
      <c r="C49" s="14">
        <v>148</v>
      </c>
      <c r="D49" s="14" t="s">
        <v>42</v>
      </c>
      <c r="E49" s="15" t="s">
        <v>47</v>
      </c>
      <c r="F49" s="14">
        <v>16</v>
      </c>
      <c r="G49" s="14">
        <v>24</v>
      </c>
      <c r="H49" s="15">
        <f t="shared" si="2"/>
        <v>40</v>
      </c>
      <c r="I49" s="16" t="s">
        <v>125</v>
      </c>
      <c r="K49" s="18"/>
    </row>
    <row r="50" spans="1:11" s="14" customFormat="1" ht="15" customHeight="1">
      <c r="A50" s="39">
        <v>8</v>
      </c>
      <c r="C50" s="14">
        <v>344</v>
      </c>
      <c r="D50" s="14" t="s">
        <v>123</v>
      </c>
      <c r="E50" s="15" t="s">
        <v>52</v>
      </c>
      <c r="F50" s="14">
        <v>23</v>
      </c>
      <c r="G50" s="14">
        <v>17</v>
      </c>
      <c r="H50" s="15">
        <f t="shared" si="2"/>
        <v>40</v>
      </c>
      <c r="I50" s="16" t="s">
        <v>125</v>
      </c>
      <c r="K50" s="18"/>
    </row>
    <row r="51" spans="1:11" s="14" customFormat="1" ht="15" customHeight="1">
      <c r="A51" s="39">
        <v>8</v>
      </c>
      <c r="C51" s="14">
        <v>343</v>
      </c>
      <c r="D51" s="14" t="s">
        <v>38</v>
      </c>
      <c r="E51" s="15" t="s">
        <v>71</v>
      </c>
      <c r="F51" s="14">
        <v>10</v>
      </c>
      <c r="G51" s="14">
        <v>22</v>
      </c>
      <c r="H51" s="15">
        <f t="shared" si="2"/>
        <v>32</v>
      </c>
      <c r="I51" s="16" t="s">
        <v>125</v>
      </c>
      <c r="K51" s="18"/>
    </row>
    <row r="52" spans="1:11" s="14" customFormat="1" ht="15" customHeight="1">
      <c r="A52" s="39">
        <v>8</v>
      </c>
      <c r="C52" s="14">
        <v>154</v>
      </c>
      <c r="D52" s="14" t="s">
        <v>125</v>
      </c>
      <c r="E52" s="15" t="s">
        <v>82</v>
      </c>
      <c r="F52" s="14">
        <v>9</v>
      </c>
      <c r="G52" s="14">
        <v>21</v>
      </c>
      <c r="H52" s="15">
        <f t="shared" si="2"/>
        <v>30</v>
      </c>
      <c r="I52" s="16" t="s">
        <v>125</v>
      </c>
      <c r="K52" s="18"/>
    </row>
    <row r="53" spans="1:11" s="14" customFormat="1" ht="15" customHeight="1">
      <c r="A53" s="39">
        <v>8</v>
      </c>
      <c r="C53" s="14">
        <v>135</v>
      </c>
      <c r="D53" s="14" t="s">
        <v>126</v>
      </c>
      <c r="E53" s="15" t="s">
        <v>53</v>
      </c>
      <c r="F53" s="14">
        <v>12</v>
      </c>
      <c r="G53" s="14">
        <v>11</v>
      </c>
      <c r="H53" s="15">
        <f t="shared" si="2"/>
        <v>23</v>
      </c>
      <c r="I53" s="16" t="s">
        <v>125</v>
      </c>
      <c r="K53" s="18"/>
    </row>
    <row r="54" spans="1:9" ht="15" customHeight="1">
      <c r="A54" s="39">
        <v>8</v>
      </c>
      <c r="C54" s="4">
        <v>350</v>
      </c>
      <c r="D54" s="4" t="s">
        <v>50</v>
      </c>
      <c r="E54" s="5" t="s">
        <v>51</v>
      </c>
      <c r="F54" s="4">
        <v>9</v>
      </c>
      <c r="G54" s="4">
        <v>8</v>
      </c>
      <c r="H54" s="5">
        <f t="shared" si="2"/>
        <v>17</v>
      </c>
      <c r="I54" s="8" t="s">
        <v>125</v>
      </c>
    </row>
    <row r="55" spans="1:9" ht="15" customHeight="1">
      <c r="A55" s="39">
        <v>8</v>
      </c>
      <c r="C55" s="4">
        <v>342</v>
      </c>
      <c r="D55" s="4" t="s">
        <v>55</v>
      </c>
      <c r="E55" s="5" t="s">
        <v>56</v>
      </c>
      <c r="F55" s="4">
        <v>4</v>
      </c>
      <c r="G55" s="4">
        <v>10</v>
      </c>
      <c r="H55" s="5">
        <f t="shared" si="2"/>
        <v>14</v>
      </c>
      <c r="I55" s="8" t="s">
        <v>125</v>
      </c>
    </row>
    <row r="56" spans="1:9" ht="15" customHeight="1">
      <c r="A56" s="39">
        <v>8</v>
      </c>
      <c r="C56" s="4">
        <v>239</v>
      </c>
      <c r="D56" s="4" t="s">
        <v>131</v>
      </c>
      <c r="E56" s="5" t="s">
        <v>81</v>
      </c>
      <c r="F56" s="4">
        <v>12</v>
      </c>
      <c r="G56" s="4">
        <v>1</v>
      </c>
      <c r="H56" s="5">
        <f t="shared" si="2"/>
        <v>13</v>
      </c>
      <c r="I56" s="8" t="s">
        <v>125</v>
      </c>
    </row>
    <row r="57" spans="1:9" ht="15" customHeight="1">
      <c r="A57" s="39">
        <v>8</v>
      </c>
      <c r="C57" s="4">
        <v>236</v>
      </c>
      <c r="D57" s="4" t="s">
        <v>130</v>
      </c>
      <c r="E57" s="5" t="s">
        <v>54</v>
      </c>
      <c r="F57" s="4">
        <v>9</v>
      </c>
      <c r="G57" s="4">
        <v>3</v>
      </c>
      <c r="H57" s="5">
        <f t="shared" si="2"/>
        <v>12</v>
      </c>
      <c r="I57" s="8" t="s">
        <v>125</v>
      </c>
    </row>
    <row r="58" spans="1:9" ht="15" customHeight="1">
      <c r="A58" s="39">
        <v>8</v>
      </c>
      <c r="C58" s="4">
        <v>137</v>
      </c>
      <c r="D58" s="4" t="s">
        <v>128</v>
      </c>
      <c r="E58" s="5" t="s">
        <v>58</v>
      </c>
      <c r="F58" s="4">
        <v>7</v>
      </c>
      <c r="G58" s="4">
        <v>2</v>
      </c>
      <c r="H58" s="5">
        <f t="shared" si="2"/>
        <v>9</v>
      </c>
      <c r="I58" s="8" t="s">
        <v>125</v>
      </c>
    </row>
    <row r="59" spans="1:9" ht="15" customHeight="1">
      <c r="A59" s="39">
        <v>8</v>
      </c>
      <c r="C59" s="4">
        <v>347</v>
      </c>
      <c r="D59" s="4" t="s">
        <v>137</v>
      </c>
      <c r="E59" s="5" t="s">
        <v>70</v>
      </c>
      <c r="F59" s="4">
        <v>2</v>
      </c>
      <c r="G59" s="4">
        <v>7</v>
      </c>
      <c r="H59" s="5">
        <f t="shared" si="2"/>
        <v>9</v>
      </c>
      <c r="I59" s="8" t="s">
        <v>125</v>
      </c>
    </row>
    <row r="60" spans="1:9" ht="15" customHeight="1">
      <c r="A60" s="39">
        <v>8</v>
      </c>
      <c r="C60" s="4">
        <v>348</v>
      </c>
      <c r="D60" s="4" t="s">
        <v>137</v>
      </c>
      <c r="E60" s="5" t="s">
        <v>101</v>
      </c>
      <c r="F60" s="4">
        <v>1</v>
      </c>
      <c r="G60" s="4">
        <v>8</v>
      </c>
      <c r="H60" s="5">
        <f t="shared" si="2"/>
        <v>9</v>
      </c>
      <c r="I60" s="8" t="s">
        <v>125</v>
      </c>
    </row>
    <row r="61" spans="1:9" ht="15" customHeight="1">
      <c r="A61" s="39">
        <v>8</v>
      </c>
      <c r="C61" s="4">
        <v>218</v>
      </c>
      <c r="D61" s="4" t="s">
        <v>134</v>
      </c>
      <c r="E61" s="5" t="s">
        <v>77</v>
      </c>
      <c r="F61" s="4">
        <v>6</v>
      </c>
      <c r="G61" s="4">
        <v>1</v>
      </c>
      <c r="H61" s="5">
        <f t="shared" si="2"/>
        <v>7</v>
      </c>
      <c r="I61" s="8" t="s">
        <v>125</v>
      </c>
    </row>
    <row r="62" spans="1:9" ht="15" customHeight="1">
      <c r="A62" s="39">
        <v>8</v>
      </c>
      <c r="C62" s="4">
        <v>315</v>
      </c>
      <c r="D62" s="4" t="s">
        <v>127</v>
      </c>
      <c r="E62" s="5" t="s">
        <v>62</v>
      </c>
      <c r="F62" s="4">
        <v>1</v>
      </c>
      <c r="G62" s="4">
        <v>4</v>
      </c>
      <c r="H62" s="5">
        <f t="shared" si="2"/>
        <v>5</v>
      </c>
      <c r="I62" s="8" t="s">
        <v>125</v>
      </c>
    </row>
    <row r="63" spans="1:9" ht="15" customHeight="1">
      <c r="A63" s="39">
        <v>8</v>
      </c>
      <c r="C63" s="4">
        <v>351</v>
      </c>
      <c r="D63" s="4" t="s">
        <v>129</v>
      </c>
      <c r="E63" s="5" t="s">
        <v>83</v>
      </c>
      <c r="G63" s="4">
        <v>5</v>
      </c>
      <c r="H63" s="5">
        <f t="shared" si="2"/>
        <v>5</v>
      </c>
      <c r="I63" s="8" t="s">
        <v>125</v>
      </c>
    </row>
    <row r="64" spans="1:9" ht="15" customHeight="1">
      <c r="A64" s="39">
        <v>8</v>
      </c>
      <c r="C64" s="4">
        <v>410</v>
      </c>
      <c r="D64" s="4" t="s">
        <v>59</v>
      </c>
      <c r="E64" s="5" t="s">
        <v>60</v>
      </c>
      <c r="F64" s="4">
        <v>3</v>
      </c>
      <c r="G64" s="4">
        <v>1</v>
      </c>
      <c r="H64" s="5">
        <f t="shared" si="2"/>
        <v>4</v>
      </c>
      <c r="I64" s="8" t="s">
        <v>125</v>
      </c>
    </row>
    <row r="65" spans="1:9" ht="15" customHeight="1">
      <c r="A65" s="39">
        <v>8</v>
      </c>
      <c r="C65" s="4">
        <v>138</v>
      </c>
      <c r="D65" s="4" t="s">
        <v>133</v>
      </c>
      <c r="E65" s="5" t="s">
        <v>75</v>
      </c>
      <c r="F65" s="4">
        <v>1</v>
      </c>
      <c r="G65" s="4">
        <v>2</v>
      </c>
      <c r="H65" s="5">
        <f t="shared" si="2"/>
        <v>3</v>
      </c>
      <c r="I65" s="8" t="s">
        <v>125</v>
      </c>
    </row>
    <row r="66" spans="1:9" ht="15" customHeight="1">
      <c r="A66" s="39">
        <v>8</v>
      </c>
      <c r="C66" s="4">
        <v>145</v>
      </c>
      <c r="D66" s="4" t="s">
        <v>135</v>
      </c>
      <c r="E66" s="5" t="s">
        <v>57</v>
      </c>
      <c r="F66" s="4">
        <v>3</v>
      </c>
      <c r="H66" s="5">
        <f t="shared" si="2"/>
        <v>3</v>
      </c>
      <c r="I66" s="8" t="s">
        <v>125</v>
      </c>
    </row>
    <row r="67" spans="1:9" ht="15" customHeight="1">
      <c r="A67" s="39">
        <v>8</v>
      </c>
      <c r="C67" s="4">
        <v>211</v>
      </c>
      <c r="D67" s="4" t="s">
        <v>138</v>
      </c>
      <c r="E67" s="5" t="s">
        <v>76</v>
      </c>
      <c r="F67" s="4">
        <v>3</v>
      </c>
      <c r="H67" s="5">
        <f t="shared" si="2"/>
        <v>3</v>
      </c>
      <c r="I67" s="8" t="s">
        <v>125</v>
      </c>
    </row>
    <row r="68" spans="1:9" ht="15" customHeight="1">
      <c r="A68" s="39">
        <v>8</v>
      </c>
      <c r="C68" s="4">
        <v>234</v>
      </c>
      <c r="D68" s="4" t="s">
        <v>139</v>
      </c>
      <c r="E68" s="5" t="s">
        <v>79</v>
      </c>
      <c r="F68" s="4">
        <v>1</v>
      </c>
      <c r="G68" s="4">
        <v>2</v>
      </c>
      <c r="H68" s="5">
        <f t="shared" si="2"/>
        <v>3</v>
      </c>
      <c r="I68" s="8" t="s">
        <v>125</v>
      </c>
    </row>
    <row r="69" spans="1:9" ht="15" customHeight="1">
      <c r="A69" s="39">
        <v>8</v>
      </c>
      <c r="C69" s="4">
        <v>326</v>
      </c>
      <c r="D69" s="4" t="s">
        <v>69</v>
      </c>
      <c r="E69" s="5" t="s">
        <v>159</v>
      </c>
      <c r="F69" s="4">
        <v>0</v>
      </c>
      <c r="G69" s="4">
        <v>3</v>
      </c>
      <c r="H69" s="5">
        <f t="shared" si="2"/>
        <v>3</v>
      </c>
      <c r="I69" s="8" t="s">
        <v>125</v>
      </c>
    </row>
    <row r="70" spans="1:10" ht="15" customHeight="1">
      <c r="A70" s="39">
        <v>8</v>
      </c>
      <c r="C70" s="4">
        <v>216</v>
      </c>
      <c r="E70" s="5" t="s">
        <v>156</v>
      </c>
      <c r="F70" s="4">
        <v>2</v>
      </c>
      <c r="H70" s="5">
        <f t="shared" si="2"/>
        <v>2</v>
      </c>
      <c r="I70" s="8" t="s">
        <v>125</v>
      </c>
      <c r="J70" s="10"/>
    </row>
    <row r="71" spans="1:9" ht="15" customHeight="1">
      <c r="A71" s="39">
        <v>8</v>
      </c>
      <c r="C71" s="4">
        <v>303</v>
      </c>
      <c r="D71" s="4" t="s">
        <v>144</v>
      </c>
      <c r="E71" s="5" t="s">
        <v>94</v>
      </c>
      <c r="F71" s="4">
        <v>1</v>
      </c>
      <c r="G71" s="4">
        <v>1</v>
      </c>
      <c r="H71" s="5">
        <f t="shared" si="2"/>
        <v>2</v>
      </c>
      <c r="I71" s="8" t="s">
        <v>125</v>
      </c>
    </row>
    <row r="72" spans="1:9" ht="15" customHeight="1">
      <c r="A72" s="39">
        <v>8</v>
      </c>
      <c r="C72" s="4">
        <v>409</v>
      </c>
      <c r="D72" s="4" t="s">
        <v>142</v>
      </c>
      <c r="E72" s="5" t="s">
        <v>80</v>
      </c>
      <c r="F72" s="4">
        <v>1</v>
      </c>
      <c r="H72" s="5">
        <f t="shared" si="2"/>
        <v>1</v>
      </c>
      <c r="I72" s="8" t="s">
        <v>125</v>
      </c>
    </row>
    <row r="73" spans="1:9" ht="15" customHeight="1">
      <c r="A73" s="39">
        <v>8</v>
      </c>
      <c r="C73" s="4">
        <v>139</v>
      </c>
      <c r="D73" s="4" t="s">
        <v>112</v>
      </c>
      <c r="E73" s="5" t="s">
        <v>99</v>
      </c>
      <c r="F73" s="4">
        <v>1</v>
      </c>
      <c r="H73" s="5">
        <f aca="true" t="shared" si="3" ref="H73:H91">(F73+G73)</f>
        <v>1</v>
      </c>
      <c r="I73" s="8" t="s">
        <v>125</v>
      </c>
    </row>
    <row r="74" spans="1:9" ht="15" customHeight="1">
      <c r="A74" s="39">
        <v>8</v>
      </c>
      <c r="C74" s="4">
        <v>319</v>
      </c>
      <c r="E74" s="5" t="s">
        <v>155</v>
      </c>
      <c r="G74" s="4">
        <v>1</v>
      </c>
      <c r="H74" s="5">
        <f t="shared" si="3"/>
        <v>1</v>
      </c>
      <c r="I74" s="8" t="s">
        <v>125</v>
      </c>
    </row>
    <row r="75" spans="1:9" ht="15" customHeight="1">
      <c r="A75" s="39">
        <v>8</v>
      </c>
      <c r="C75" s="4">
        <v>321</v>
      </c>
      <c r="D75" s="4" t="s">
        <v>140</v>
      </c>
      <c r="E75" s="5" t="s">
        <v>67</v>
      </c>
      <c r="G75" s="4">
        <v>1</v>
      </c>
      <c r="H75" s="5">
        <f t="shared" si="3"/>
        <v>1</v>
      </c>
      <c r="I75" s="8" t="s">
        <v>125</v>
      </c>
    </row>
    <row r="76" spans="1:9" ht="15" customHeight="1">
      <c r="A76" s="39">
        <v>8</v>
      </c>
      <c r="C76" s="4">
        <v>443</v>
      </c>
      <c r="E76" s="5" t="s">
        <v>151</v>
      </c>
      <c r="F76" s="4">
        <v>1</v>
      </c>
      <c r="H76" s="5">
        <f t="shared" si="3"/>
        <v>1</v>
      </c>
      <c r="I76" s="8" t="s">
        <v>125</v>
      </c>
    </row>
    <row r="77" spans="1:9" ht="15" customHeight="1">
      <c r="A77" s="39">
        <v>8</v>
      </c>
      <c r="C77" s="4">
        <v>224</v>
      </c>
      <c r="E77" s="5" t="s">
        <v>152</v>
      </c>
      <c r="F77" s="4">
        <v>1</v>
      </c>
      <c r="H77" s="5">
        <f t="shared" si="3"/>
        <v>1</v>
      </c>
      <c r="I77" s="8" t="s">
        <v>125</v>
      </c>
    </row>
    <row r="78" spans="1:9" ht="15" customHeight="1">
      <c r="A78" s="39">
        <v>8</v>
      </c>
      <c r="C78" s="4">
        <v>230</v>
      </c>
      <c r="D78" s="4" t="s">
        <v>36</v>
      </c>
      <c r="E78" s="5" t="s">
        <v>78</v>
      </c>
      <c r="F78" s="4">
        <v>1</v>
      </c>
      <c r="H78" s="5">
        <f t="shared" si="3"/>
        <v>1</v>
      </c>
      <c r="I78" s="8" t="s">
        <v>125</v>
      </c>
    </row>
    <row r="79" spans="1:9" ht="15" customHeight="1">
      <c r="A79" s="39">
        <v>8</v>
      </c>
      <c r="C79" s="4">
        <v>323</v>
      </c>
      <c r="E79" s="5" t="s">
        <v>147</v>
      </c>
      <c r="F79" s="4">
        <v>1</v>
      </c>
      <c r="H79" s="5">
        <f t="shared" si="3"/>
        <v>1</v>
      </c>
      <c r="I79" s="8" t="s">
        <v>125</v>
      </c>
    </row>
    <row r="80" spans="1:9" ht="15" customHeight="1">
      <c r="A80" s="39">
        <v>8</v>
      </c>
      <c r="C80" s="4">
        <v>157</v>
      </c>
      <c r="D80" s="4" t="s">
        <v>141</v>
      </c>
      <c r="E80" s="5" t="s">
        <v>95</v>
      </c>
      <c r="F80" s="4">
        <v>1</v>
      </c>
      <c r="H80" s="5">
        <f t="shared" si="3"/>
        <v>1</v>
      </c>
      <c r="I80" s="8" t="s">
        <v>125</v>
      </c>
    </row>
    <row r="81" spans="1:9" ht="15" customHeight="1">
      <c r="A81" s="39">
        <v>8</v>
      </c>
      <c r="C81" s="4">
        <v>248</v>
      </c>
      <c r="E81" s="5" t="s">
        <v>154</v>
      </c>
      <c r="F81" s="4">
        <v>1</v>
      </c>
      <c r="H81" s="5">
        <f t="shared" si="3"/>
        <v>1</v>
      </c>
      <c r="I81" s="8" t="s">
        <v>125</v>
      </c>
    </row>
    <row r="82" spans="1:9" ht="15" customHeight="1">
      <c r="A82" s="39">
        <v>8</v>
      </c>
      <c r="C82" s="4">
        <v>436</v>
      </c>
      <c r="E82" s="5" t="s">
        <v>97</v>
      </c>
      <c r="G82" s="4">
        <v>1</v>
      </c>
      <c r="H82" s="5">
        <f t="shared" si="3"/>
        <v>1</v>
      </c>
      <c r="I82" s="8" t="s">
        <v>125</v>
      </c>
    </row>
    <row r="83" spans="1:9" ht="15" customHeight="1">
      <c r="A83" s="39">
        <v>8</v>
      </c>
      <c r="C83" s="4">
        <v>202</v>
      </c>
      <c r="D83" s="4" t="s">
        <v>118</v>
      </c>
      <c r="E83" s="5" t="s">
        <v>90</v>
      </c>
      <c r="H83" s="5">
        <f t="shared" si="3"/>
        <v>0</v>
      </c>
      <c r="I83" s="8" t="s">
        <v>125</v>
      </c>
    </row>
    <row r="84" spans="1:9" ht="15" customHeight="1">
      <c r="A84" s="39">
        <v>8</v>
      </c>
      <c r="C84" s="4">
        <v>402</v>
      </c>
      <c r="E84" s="5" t="s">
        <v>148</v>
      </c>
      <c r="H84" s="5">
        <f t="shared" si="3"/>
        <v>0</v>
      </c>
      <c r="I84" s="8" t="s">
        <v>125</v>
      </c>
    </row>
    <row r="85" spans="1:9" ht="15" customHeight="1">
      <c r="A85" s="39">
        <v>8</v>
      </c>
      <c r="C85" s="4">
        <v>146</v>
      </c>
      <c r="D85" s="4" t="s">
        <v>132</v>
      </c>
      <c r="E85" s="5" t="s">
        <v>91</v>
      </c>
      <c r="H85" s="5">
        <f t="shared" si="3"/>
        <v>0</v>
      </c>
      <c r="I85" s="8" t="s">
        <v>125</v>
      </c>
    </row>
    <row r="86" spans="1:9" ht="15" customHeight="1">
      <c r="A86" s="39">
        <v>8</v>
      </c>
      <c r="C86" s="4">
        <v>220</v>
      </c>
      <c r="D86" s="4" t="s">
        <v>136</v>
      </c>
      <c r="E86" s="5" t="s">
        <v>66</v>
      </c>
      <c r="H86" s="5">
        <f t="shared" si="3"/>
        <v>0</v>
      </c>
      <c r="I86" s="8" t="s">
        <v>125</v>
      </c>
    </row>
    <row r="87" spans="1:9" ht="15" customHeight="1">
      <c r="A87" s="39">
        <v>8</v>
      </c>
      <c r="C87" s="4">
        <v>223</v>
      </c>
      <c r="D87" s="4" t="s">
        <v>143</v>
      </c>
      <c r="E87" s="5" t="s">
        <v>86</v>
      </c>
      <c r="H87" s="5">
        <f t="shared" si="3"/>
        <v>0</v>
      </c>
      <c r="I87" s="8" t="s">
        <v>125</v>
      </c>
    </row>
    <row r="88" spans="1:9" ht="15" customHeight="1">
      <c r="A88" s="39">
        <v>8</v>
      </c>
      <c r="C88" s="4">
        <v>156</v>
      </c>
      <c r="E88" s="5" t="s">
        <v>158</v>
      </c>
      <c r="H88" s="5">
        <f t="shared" si="3"/>
        <v>0</v>
      </c>
      <c r="I88" s="8" t="s">
        <v>125</v>
      </c>
    </row>
    <row r="89" spans="1:9" ht="15" customHeight="1">
      <c r="A89" s="39">
        <v>8</v>
      </c>
      <c r="C89" s="4">
        <v>324</v>
      </c>
      <c r="D89" s="4" t="s">
        <v>145</v>
      </c>
      <c r="E89" s="5" t="s">
        <v>68</v>
      </c>
      <c r="H89" s="5">
        <f t="shared" si="3"/>
        <v>0</v>
      </c>
      <c r="I89" s="8" t="s">
        <v>125</v>
      </c>
    </row>
    <row r="90" spans="1:9" ht="15" customHeight="1">
      <c r="A90" s="39">
        <v>8</v>
      </c>
      <c r="C90" s="4">
        <v>435</v>
      </c>
      <c r="D90" s="4" t="s">
        <v>146</v>
      </c>
      <c r="E90" s="5" t="s">
        <v>96</v>
      </c>
      <c r="H90" s="5">
        <f t="shared" si="3"/>
        <v>0</v>
      </c>
      <c r="I90" s="8" t="s">
        <v>125</v>
      </c>
    </row>
    <row r="91" spans="1:9" ht="15" customHeight="1">
      <c r="A91" s="39">
        <v>8</v>
      </c>
      <c r="C91" s="4">
        <v>252</v>
      </c>
      <c r="E91" s="5" t="s">
        <v>98</v>
      </c>
      <c r="H91" s="5">
        <f t="shared" si="3"/>
        <v>0</v>
      </c>
      <c r="I91" s="8" t="s">
        <v>125</v>
      </c>
    </row>
    <row r="92" spans="1:11" ht="15" customHeight="1">
      <c r="A92" s="39">
        <v>9</v>
      </c>
      <c r="H92" s="5">
        <f>SUM(H41:H91)</f>
        <v>1651</v>
      </c>
      <c r="J92" s="10">
        <f>H92/H98*100</f>
        <v>6.138231029482842</v>
      </c>
      <c r="K92" s="6" t="s">
        <v>87</v>
      </c>
    </row>
    <row r="93" ht="15" customHeight="1">
      <c r="A93" s="39">
        <v>10</v>
      </c>
    </row>
    <row r="94" spans="1:10" s="25" customFormat="1" ht="21" customHeight="1">
      <c r="A94" s="39">
        <v>11</v>
      </c>
      <c r="E94" s="31" t="s">
        <v>88</v>
      </c>
      <c r="F94" s="32">
        <f>SUM(F4:F91)</f>
        <v>3200</v>
      </c>
      <c r="G94" s="32">
        <f>SUM(G4:G91)</f>
        <v>2778</v>
      </c>
      <c r="H94" s="31">
        <f>SUM(F94:G94)</f>
        <v>5978</v>
      </c>
      <c r="I94" s="27"/>
      <c r="J94" s="41">
        <f>H94/H98*100</f>
        <v>22.225527010447262</v>
      </c>
    </row>
    <row r="95" spans="1:11" s="25" customFormat="1" ht="16.5" customHeight="1">
      <c r="A95" s="39">
        <v>12</v>
      </c>
      <c r="E95" s="33"/>
      <c r="F95" s="32"/>
      <c r="G95" s="32"/>
      <c r="H95" s="31"/>
      <c r="I95" s="27"/>
      <c r="J95" s="28"/>
      <c r="K95" s="29"/>
    </row>
    <row r="96" spans="1:11" s="25" customFormat="1" ht="22.5" customHeight="1">
      <c r="A96" s="39">
        <v>13</v>
      </c>
      <c r="E96" s="31" t="s">
        <v>149</v>
      </c>
      <c r="F96" s="32">
        <v>10225</v>
      </c>
      <c r="G96" s="32">
        <v>10694</v>
      </c>
      <c r="H96" s="31">
        <f>F96+G96</f>
        <v>20919</v>
      </c>
      <c r="I96" s="27"/>
      <c r="K96" s="30"/>
    </row>
    <row r="97" spans="1:11" s="25" customFormat="1" ht="16.5" customHeight="1">
      <c r="A97" s="39">
        <v>14</v>
      </c>
      <c r="E97" s="31"/>
      <c r="F97" s="32"/>
      <c r="G97" s="32"/>
      <c r="H97" s="31"/>
      <c r="I97" s="27"/>
      <c r="K97" s="30"/>
    </row>
    <row r="98" spans="1:11" s="25" customFormat="1" ht="16.5" customHeight="1">
      <c r="A98" s="39">
        <v>15</v>
      </c>
      <c r="E98" s="31" t="s">
        <v>89</v>
      </c>
      <c r="F98" s="32">
        <f>SUM(F94:F96)</f>
        <v>13425</v>
      </c>
      <c r="G98" s="32">
        <f>SUM(G94:G97)</f>
        <v>13472</v>
      </c>
      <c r="H98" s="31">
        <f>SUM(F98:G98)</f>
        <v>26897</v>
      </c>
      <c r="I98" s="27"/>
      <c r="K98" s="30"/>
    </row>
    <row r="99" spans="1:11" s="25" customFormat="1" ht="16.5" customHeight="1">
      <c r="A99" s="40"/>
      <c r="E99" s="31"/>
      <c r="F99" s="32"/>
      <c r="G99" s="32"/>
      <c r="H99" s="31">
        <v>6778</v>
      </c>
      <c r="I99" s="42" t="s">
        <v>162</v>
      </c>
      <c r="K99" s="30"/>
    </row>
    <row r="100" ht="22.5" customHeight="1">
      <c r="E100" s="5" t="s">
        <v>160</v>
      </c>
    </row>
    <row r="101" spans="1:11" s="25" customFormat="1" ht="15" customHeight="1">
      <c r="A101" s="40"/>
      <c r="E101" s="26"/>
      <c r="H101" s="26"/>
      <c r="I101" s="27"/>
      <c r="K101" s="30"/>
    </row>
  </sheetData>
  <printOptions/>
  <pageMargins left="0.3937007874015748" right="0.1968503937007874" top="0.31496062992125984" bottom="0.2755905511811024" header="0" footer="0.1968503937007874"/>
  <pageSetup horizontalDpi="300" verticalDpi="300" orientation="portrait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3">
      <selection activeCell="A63" sqref="A1:IV16384"/>
    </sheetView>
  </sheetViews>
  <sheetFormatPr defaultColWidth="11.421875" defaultRowHeight="18" customHeight="1"/>
  <cols>
    <col min="1" max="3" width="11.57421875" style="1" customWidth="1"/>
    <col min="4" max="4" width="11.57421875" style="3" customWidth="1"/>
    <col min="5" max="6" width="11.57421875" style="1" customWidth="1"/>
    <col min="7" max="7" width="11.57421875" style="3" customWidth="1"/>
    <col min="8" max="8" width="11.57421875" style="2" customWidth="1"/>
    <col min="9" max="16384" width="11.57421875" style="1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56">
      <selection activeCell="A56" sqref="A1:IV16384"/>
    </sheetView>
  </sheetViews>
  <sheetFormatPr defaultColWidth="11.421875" defaultRowHeight="12.75"/>
  <cols>
    <col min="1" max="16384" width="11.57421875" style="13" customWidth="1"/>
  </cols>
  <sheetData/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Estadística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Fenollar</dc:creator>
  <cp:keywords/>
  <dc:description/>
  <cp:lastModifiedBy>User</cp:lastModifiedBy>
  <cp:lastPrinted>2014-01-24T10:50:00Z</cp:lastPrinted>
  <dcterms:created xsi:type="dcterms:W3CDTF">2000-03-30T11:12:13Z</dcterms:created>
  <dcterms:modified xsi:type="dcterms:W3CDTF">2014-04-04T12:49:43Z</dcterms:modified>
  <cp:category/>
  <cp:version/>
  <cp:contentType/>
  <cp:contentStatus/>
</cp:coreProperties>
</file>